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eij\Dropbox\FlexKnowledge\2. Onderwerpen\kostprijs\2021\artikelen FlexNieuws\"/>
    </mc:Choice>
  </mc:AlternateContent>
  <xr:revisionPtr revIDLastSave="0" documentId="8_{68B51963-17A9-4F4C-B1D5-B6BD3DE6DB3B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Eenvoudige kostprijsberekening" sheetId="1" r:id="rId1"/>
  </sheets>
  <definedNames>
    <definedName name="_xlnm.Print_Area" localSheetId="0">'Eenvoudige kostprijsberekening'!$A$8:$G$47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19" i="1"/>
  <c r="F19" i="1" s="1"/>
  <c r="G19" i="1" s="1"/>
  <c r="C23" i="1"/>
  <c r="C29" i="1"/>
  <c r="C40" i="1"/>
  <c r="D20" i="1" l="1"/>
  <c r="F20" i="1" s="1"/>
  <c r="D21" i="1"/>
  <c r="F21" i="1" s="1"/>
  <c r="D22" i="1"/>
  <c r="F22" i="1" s="1"/>
  <c r="D23" i="1"/>
  <c r="F23" i="1" s="1"/>
  <c r="G23" i="1" s="1"/>
  <c r="D24" i="1" l="1"/>
  <c r="F24" i="1"/>
  <c r="G24" i="1" s="1"/>
  <c r="D32" i="1" l="1"/>
  <c r="F32" i="1" s="1"/>
  <c r="D35" i="1"/>
  <c r="F35" i="1" s="1"/>
  <c r="D31" i="1"/>
  <c r="F31" i="1" s="1"/>
  <c r="D26" i="1"/>
  <c r="F26" i="1" s="1"/>
  <c r="D28" i="1"/>
  <c r="F28" i="1" s="1"/>
  <c r="D30" i="1"/>
  <c r="F30" i="1" s="1"/>
  <c r="D25" i="1"/>
  <c r="F25" i="1" s="1"/>
  <c r="D29" i="1"/>
  <c r="F29" i="1" s="1"/>
  <c r="G29" i="1" s="1"/>
  <c r="D34" i="1"/>
  <c r="F34" i="1" s="1"/>
  <c r="D36" i="1"/>
  <c r="F36" i="1" s="1"/>
  <c r="D27" i="1"/>
  <c r="F27" i="1" s="1"/>
  <c r="D33" i="1"/>
  <c r="F33" i="1" s="1"/>
  <c r="G36" i="1" l="1"/>
  <c r="D37" i="1" s="1"/>
  <c r="F37" i="1" s="1"/>
  <c r="D39" i="1" l="1"/>
  <c r="F39" i="1" s="1"/>
  <c r="D38" i="1"/>
  <c r="F38" i="1" s="1"/>
  <c r="D40" i="1"/>
  <c r="F40" i="1" s="1"/>
  <c r="G41" i="1" s="1"/>
</calcChain>
</file>

<file path=xl/sharedStrings.xml><?xml version="1.0" encoding="utf-8"?>
<sst xmlns="http://schemas.openxmlformats.org/spreadsheetml/2006/main" count="80" uniqueCount="58">
  <si>
    <t>Eenvoudige kostprijsberekening</t>
  </si>
  <si>
    <t>Component</t>
  </si>
  <si>
    <t>basis</t>
  </si>
  <si>
    <t>percentage</t>
  </si>
  <si>
    <t>grondslag</t>
  </si>
  <si>
    <t>bijdrage</t>
  </si>
  <si>
    <t>totaal</t>
  </si>
  <si>
    <t>wachtdag</t>
  </si>
  <si>
    <t>reserveringen</t>
  </si>
  <si>
    <t>vakantiedagen</t>
  </si>
  <si>
    <t>basis+wd</t>
  </si>
  <si>
    <t>feestdagen</t>
  </si>
  <si>
    <t>kv/bv</t>
  </si>
  <si>
    <t>vakantiegeld</t>
  </si>
  <si>
    <t>basis+wd+res</t>
  </si>
  <si>
    <t>sociaal fonds</t>
  </si>
  <si>
    <t>scholing</t>
  </si>
  <si>
    <t>zvw</t>
  </si>
  <si>
    <t>overige directe kosten</t>
  </si>
  <si>
    <t>doorbetaling bij ziekte</t>
  </si>
  <si>
    <t>doorbetaling bij leegloop</t>
  </si>
  <si>
    <t>doorbetaling bij opleiding</t>
  </si>
  <si>
    <t>*</t>
  </si>
  <si>
    <t>**</t>
  </si>
  <si>
    <t>Contractverplichtingen</t>
  </si>
  <si>
    <t>(bij contracten zonder beding)</t>
  </si>
  <si>
    <t>werkgeverslasten (CAO)</t>
  </si>
  <si>
    <t>***</t>
  </si>
  <si>
    <t>Urensoort</t>
  </si>
  <si>
    <t>CAO</t>
  </si>
  <si>
    <t>zw-aanvullend *</t>
  </si>
  <si>
    <t>pensioen**</t>
  </si>
  <si>
    <t>werkgeverslasten (soc. premies)***</t>
  </si>
  <si>
    <t>****</t>
  </si>
  <si>
    <t>in mindering worden gebracht. Om de berekening niet te ingewikkeld te maken, is dat niet gedaan</t>
  </si>
  <si>
    <t>De kosten voor pensioen verschillen per kandidaat, afhankelijk van de regeling die geldt</t>
  </si>
  <si>
    <t>Verdeeld in een werkgevers- en werknemersdeel. Voor juiste berekening alleen werkgeversdeel invullen</t>
  </si>
  <si>
    <t xml:space="preserve">            totaal</t>
  </si>
  <si>
    <t xml:space="preserve">Op de grondslag moet eigenlijk het werknemersdeel pensioenpremie en het werknemersdeel van de zw-aanvullend </t>
  </si>
  <si>
    <t>fouten in de berekeningen. U bent altijd zelf volledig verantwoordelijk voor de goede</t>
  </si>
  <si>
    <t>berekening en toepassing van uw kostprijs.</t>
  </si>
  <si>
    <t>basispremie WAO/WIA incl. kinderopvang</t>
  </si>
  <si>
    <t>werkloosheidswet AWF (WW premie)</t>
  </si>
  <si>
    <t>Disclaimer: Hoewel FlexKnowledge dit document met de grootst mogelijke zorg-</t>
  </si>
  <si>
    <t>vuldigheid heeft samengesteld, is FlexKnowledge niet verantwoordelijk voor eventuele</t>
  </si>
  <si>
    <t>voorziening transitievergoeding</t>
  </si>
  <si>
    <t>basis+wd+res+wg lasten</t>
  </si>
  <si>
    <t>gediff. premie Whk****</t>
  </si>
  <si>
    <t>Maximaal de helft van de premie WGA-Vast en WGA-Flex mag bij de werknemer worden verhaald</t>
  </si>
  <si>
    <t>basis+res VD+res FD</t>
  </si>
  <si>
    <t xml:space="preserve">Heeft u behoefte aan ondersteuning bij het berekenen van de kostprijs, neem dan contact op met </t>
  </si>
  <si>
    <t>FlexKnowledge</t>
  </si>
  <si>
    <t>Fase</t>
  </si>
  <si>
    <t>Met of zonder beding</t>
  </si>
  <si>
    <t>Naam bureau</t>
  </si>
  <si>
    <t xml:space="preserve">FlexKnowledge heeft tegen betaling ook een uitgebreider model beschikbaar waarin alle kostprijsvarianten worden  </t>
  </si>
  <si>
    <t>berekend voor alle contractvormen en urensoorten.</t>
  </si>
  <si>
    <t>Meer informatie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</si>
</sst>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color indexed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165" fontId="0" fillId="2" borderId="2" xfId="0" applyNumberFormat="1" applyFill="1" applyBorder="1" applyProtection="1">
      <protection locked="0"/>
    </xf>
    <xf numFmtId="10" fontId="2" fillId="3" borderId="0" xfId="0" applyNumberFormat="1" applyFont="1" applyFill="1" applyAlignment="1" applyProtection="1">
      <alignment horizontal="center"/>
    </xf>
    <xf numFmtId="0" fontId="0" fillId="3" borderId="0" xfId="0" applyNumberForma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Border="1" applyProtection="1"/>
    <xf numFmtId="0" fontId="5" fillId="3" borderId="0" xfId="0" applyFont="1" applyFill="1" applyAlignment="1" applyProtection="1">
      <alignment horizontal="left"/>
    </xf>
    <xf numFmtId="10" fontId="0" fillId="3" borderId="0" xfId="0" applyNumberFormat="1" applyFill="1" applyProtection="1"/>
    <xf numFmtId="0" fontId="0" fillId="3" borderId="0" xfId="0" applyNumberFormat="1" applyFill="1" applyAlignment="1" applyProtection="1"/>
    <xf numFmtId="0" fontId="0" fillId="3" borderId="0" xfId="0" applyFill="1" applyAlignment="1" applyProtection="1"/>
    <xf numFmtId="164" fontId="0" fillId="3" borderId="0" xfId="0" applyNumberFormat="1" applyFill="1" applyAlignment="1" applyProtection="1"/>
    <xf numFmtId="0" fontId="2" fillId="3" borderId="0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164" fontId="0" fillId="3" borderId="4" xfId="0" applyNumberFormat="1" applyFill="1" applyBorder="1" applyProtection="1"/>
    <xf numFmtId="164" fontId="0" fillId="3" borderId="6" xfId="0" applyNumberForma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64" fontId="0" fillId="3" borderId="1" xfId="0" applyNumberFormat="1" applyFill="1" applyBorder="1" applyProtection="1"/>
    <xf numFmtId="164" fontId="0" fillId="3" borderId="8" xfId="0" applyNumberFormat="1" applyFill="1" applyBorder="1" applyProtection="1"/>
    <xf numFmtId="0" fontId="0" fillId="3" borderId="9" xfId="0" applyFill="1" applyBorder="1" applyProtection="1"/>
    <xf numFmtId="164" fontId="0" fillId="3" borderId="2" xfId="0" applyNumberFormat="1" applyFill="1" applyBorder="1" applyProtection="1"/>
    <xf numFmtId="164" fontId="0" fillId="3" borderId="0" xfId="0" applyNumberFormat="1" applyFill="1" applyBorder="1" applyProtection="1"/>
    <xf numFmtId="165" fontId="0" fillId="3" borderId="1" xfId="0" applyNumberFormat="1" applyFill="1" applyBorder="1" applyProtection="1"/>
    <xf numFmtId="0" fontId="0" fillId="3" borderId="10" xfId="0" applyFill="1" applyBorder="1" applyProtection="1"/>
    <xf numFmtId="164" fontId="0" fillId="3" borderId="3" xfId="0" applyNumberFormat="1" applyFill="1" applyBorder="1" applyProtection="1"/>
    <xf numFmtId="164" fontId="0" fillId="3" borderId="11" xfId="0" applyNumberFormat="1" applyFill="1" applyBorder="1" applyProtection="1"/>
    <xf numFmtId="0" fontId="0" fillId="3" borderId="0" xfId="0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164" fontId="0" fillId="3" borderId="12" xfId="0" applyNumberFormat="1" applyFill="1" applyBorder="1" applyProtection="1"/>
    <xf numFmtId="164" fontId="0" fillId="3" borderId="13" xfId="0" applyNumberFormat="1" applyFill="1" applyBorder="1" applyProtection="1"/>
    <xf numFmtId="0" fontId="2" fillId="3" borderId="10" xfId="0" applyFont="1" applyFill="1" applyBorder="1" applyProtection="1"/>
    <xf numFmtId="0" fontId="2" fillId="3" borderId="11" xfId="0" applyFont="1" applyFill="1" applyBorder="1" applyProtection="1"/>
    <xf numFmtId="10" fontId="2" fillId="3" borderId="11" xfId="0" applyNumberFormat="1" applyFont="1" applyFill="1" applyBorder="1" applyProtection="1"/>
    <xf numFmtId="164" fontId="2" fillId="3" borderId="14" xfId="0" applyNumberFormat="1" applyFont="1" applyFill="1" applyBorder="1" applyProtection="1"/>
    <xf numFmtId="164" fontId="0" fillId="3" borderId="15" xfId="0" applyNumberFormat="1" applyFill="1" applyBorder="1" applyProtection="1"/>
    <xf numFmtId="164" fontId="2" fillId="3" borderId="3" xfId="0" applyNumberFormat="1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1" xfId="0" applyFill="1" applyBorder="1" applyProtection="1"/>
    <xf numFmtId="0" fontId="1" fillId="3" borderId="0" xfId="0" applyFont="1" applyFill="1" applyBorder="1" applyProtection="1"/>
    <xf numFmtId="164" fontId="1" fillId="4" borderId="15" xfId="0" applyNumberFormat="1" applyFont="1" applyFill="1" applyBorder="1" applyProtection="1"/>
    <xf numFmtId="164" fontId="1" fillId="4" borderId="13" xfId="0" applyNumberFormat="1" applyFont="1" applyFill="1" applyBorder="1" applyProtection="1"/>
    <xf numFmtId="164" fontId="1" fillId="4" borderId="12" xfId="0" applyNumberFormat="1" applyFont="1" applyFill="1" applyBorder="1" applyProtection="1"/>
    <xf numFmtId="164" fontId="1" fillId="4" borderId="14" xfId="0" applyNumberFormat="1" applyFont="1" applyFill="1" applyBorder="1" applyProtection="1"/>
    <xf numFmtId="165" fontId="0" fillId="0" borderId="1" xfId="0" applyNumberFormat="1" applyFill="1" applyBorder="1" applyProtection="1"/>
    <xf numFmtId="0" fontId="6" fillId="3" borderId="5" xfId="0" applyNumberFormat="1" applyFont="1" applyFill="1" applyBorder="1" applyProtection="1"/>
    <xf numFmtId="0" fontId="6" fillId="3" borderId="9" xfId="0" applyNumberFormat="1" applyFont="1" applyFill="1" applyBorder="1" applyProtection="1"/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0" fillId="3" borderId="0" xfId="0" applyNumberFormat="1" applyFill="1" applyBorder="1" applyProtection="1"/>
    <xf numFmtId="0" fontId="0" fillId="3" borderId="6" xfId="0" applyNumberFormat="1" applyFill="1" applyBorder="1" applyProtection="1"/>
    <xf numFmtId="0" fontId="0" fillId="3" borderId="8" xfId="0" applyNumberFormat="1" applyFill="1" applyBorder="1" applyProtection="1"/>
    <xf numFmtId="0" fontId="2" fillId="3" borderId="3" xfId="0" applyFont="1" applyFill="1" applyBorder="1" applyProtection="1"/>
    <xf numFmtId="165" fontId="2" fillId="3" borderId="3" xfId="0" applyNumberFormat="1" applyFont="1" applyFill="1" applyBorder="1" applyProtection="1"/>
    <xf numFmtId="164" fontId="2" fillId="4" borderId="14" xfId="0" applyNumberFormat="1" applyFont="1" applyFill="1" applyBorder="1" applyProtection="1"/>
    <xf numFmtId="0" fontId="2" fillId="3" borderId="0" xfId="0" applyFont="1" applyFill="1" applyProtection="1"/>
    <xf numFmtId="165" fontId="0" fillId="5" borderId="2" xfId="0" applyNumberFormat="1" applyFill="1" applyBorder="1" applyProtection="1">
      <protection locked="0"/>
    </xf>
    <xf numFmtId="0" fontId="6" fillId="3" borderId="0" xfId="0" applyNumberFormat="1" applyFont="1" applyFill="1" applyBorder="1" applyProtection="1"/>
    <xf numFmtId="165" fontId="0" fillId="3" borderId="4" xfId="0" applyNumberFormat="1" applyFill="1" applyBorder="1" applyProtection="1"/>
    <xf numFmtId="165" fontId="0" fillId="3" borderId="2" xfId="0" applyNumberFormat="1" applyFill="1" applyBorder="1" applyProtection="1"/>
    <xf numFmtId="165" fontId="0" fillId="3" borderId="3" xfId="0" applyNumberFormat="1" applyFill="1" applyBorder="1" applyProtection="1"/>
    <xf numFmtId="0" fontId="2" fillId="3" borderId="11" xfId="0" applyNumberFormat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8" fillId="3" borderId="0" xfId="1" applyFont="1" applyFill="1" applyAlignment="1" applyProtection="1">
      <alignment horizontal="left"/>
    </xf>
    <xf numFmtId="0" fontId="5" fillId="3" borderId="0" xfId="0" applyFont="1" applyFill="1" applyBorder="1" applyProtection="1"/>
    <xf numFmtId="0" fontId="8" fillId="3" borderId="0" xfId="1" applyFont="1" applyFill="1" applyBorder="1" applyProtection="1"/>
    <xf numFmtId="10" fontId="0" fillId="3" borderId="7" xfId="0" applyNumberFormat="1" applyFill="1" applyBorder="1" applyProtection="1"/>
    <xf numFmtId="0" fontId="8" fillId="3" borderId="0" xfId="1" applyFont="1" applyFill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38100</xdr:rowOff>
    </xdr:from>
    <xdr:to>
      <xdr:col>0</xdr:col>
      <xdr:colOff>2013114</xdr:colOff>
      <xdr:row>4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C9ABB8-A019-4144-80B1-B14C005CE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38100"/>
          <a:ext cx="1892464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lexknowledge.nl/diensten/kostprijsberekening-voor-flexkrachten/" TargetMode="External"/><Relationship Id="rId1" Type="http://schemas.openxmlformats.org/officeDocument/2006/relationships/hyperlink" Target="mailto:info@flexknowledge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8"/>
  <sheetViews>
    <sheetView tabSelected="1" zoomScaleNormal="100" workbookViewId="0">
      <selection activeCell="B9" sqref="B9"/>
    </sheetView>
  </sheetViews>
  <sheetFormatPr defaultColWidth="9.1796875" defaultRowHeight="12.5" x14ac:dyDescent="0.25"/>
  <cols>
    <col min="1" max="1" width="30.453125" style="4" bestFit="1" customWidth="1"/>
    <col min="2" max="2" width="36" style="4" customWidth="1"/>
    <col min="3" max="3" width="12.26953125" style="8" bestFit="1" customWidth="1"/>
    <col min="4" max="4" width="8.36328125" style="3" bestFit="1" customWidth="1"/>
    <col min="5" max="5" width="21.54296875" style="4" bestFit="1" customWidth="1"/>
    <col min="6" max="6" width="8.54296875" style="5" bestFit="1" customWidth="1"/>
    <col min="7" max="7" width="9.1796875" style="5"/>
    <col min="8" max="16" width="9.1796875" style="6"/>
    <col min="17" max="16384" width="9.1796875" style="4"/>
  </cols>
  <sheetData>
    <row r="2" spans="1:8" ht="15.5" x14ac:dyDescent="0.35">
      <c r="B2" s="7" t="s">
        <v>50</v>
      </c>
      <c r="H2" s="69" t="s">
        <v>51</v>
      </c>
    </row>
    <row r="3" spans="1:8" ht="15.5" x14ac:dyDescent="0.35">
      <c r="B3" s="7" t="s">
        <v>55</v>
      </c>
    </row>
    <row r="4" spans="1:8" ht="15.5" x14ac:dyDescent="0.35">
      <c r="B4" s="7" t="s">
        <v>56</v>
      </c>
      <c r="E4" s="71" t="s">
        <v>57</v>
      </c>
    </row>
    <row r="8" spans="1:8" ht="15.5" x14ac:dyDescent="0.35">
      <c r="A8" s="66" t="s">
        <v>0</v>
      </c>
      <c r="B8" s="66"/>
      <c r="C8" s="2"/>
    </row>
    <row r="9" spans="1:8" ht="15.5" x14ac:dyDescent="0.35">
      <c r="A9" s="7" t="s">
        <v>54</v>
      </c>
      <c r="B9" s="50"/>
      <c r="C9" s="48" t="s">
        <v>43</v>
      </c>
      <c r="D9" s="54"/>
      <c r="E9" s="14"/>
      <c r="F9" s="16"/>
      <c r="G9" s="36"/>
    </row>
    <row r="10" spans="1:8" ht="15.5" x14ac:dyDescent="0.35">
      <c r="A10" s="7" t="s">
        <v>29</v>
      </c>
      <c r="B10" s="51"/>
      <c r="C10" s="49" t="s">
        <v>44</v>
      </c>
      <c r="D10" s="53"/>
      <c r="E10" s="6"/>
      <c r="F10" s="23"/>
      <c r="G10" s="30"/>
    </row>
    <row r="11" spans="1:8" ht="15.5" x14ac:dyDescent="0.35">
      <c r="A11" s="7" t="s">
        <v>52</v>
      </c>
      <c r="B11" s="51"/>
      <c r="C11" s="49" t="s">
        <v>39</v>
      </c>
      <c r="D11" s="53"/>
      <c r="E11" s="6"/>
      <c r="F11" s="23"/>
      <c r="G11" s="30"/>
    </row>
    <row r="12" spans="1:8" ht="15.5" x14ac:dyDescent="0.35">
      <c r="A12" s="7" t="s">
        <v>53</v>
      </c>
      <c r="B12" s="51"/>
      <c r="C12" s="49" t="s">
        <v>40</v>
      </c>
      <c r="D12" s="53"/>
      <c r="E12" s="6"/>
      <c r="F12" s="23"/>
      <c r="G12" s="30"/>
    </row>
    <row r="13" spans="1:8" ht="15.5" x14ac:dyDescent="0.35">
      <c r="A13" s="7" t="s">
        <v>28</v>
      </c>
      <c r="B13" s="52"/>
      <c r="C13" s="70"/>
      <c r="D13" s="55"/>
      <c r="E13" s="18"/>
      <c r="F13" s="20"/>
      <c r="G13" s="31"/>
    </row>
    <row r="14" spans="1:8" ht="15.5" x14ac:dyDescent="0.35">
      <c r="A14" s="7"/>
      <c r="B14" s="61"/>
      <c r="C14" s="61"/>
      <c r="D14" s="53"/>
      <c r="E14" s="6"/>
      <c r="F14" s="23"/>
      <c r="G14" s="23"/>
    </row>
    <row r="15" spans="1:8" ht="15.5" x14ac:dyDescent="0.35">
      <c r="B15" s="61"/>
      <c r="C15" s="67"/>
      <c r="D15" s="7"/>
      <c r="E15" s="7"/>
      <c r="F15" s="7"/>
      <c r="G15" s="7"/>
      <c r="H15" s="68"/>
    </row>
    <row r="16" spans="1:8" x14ac:dyDescent="0.25">
      <c r="D16" s="9"/>
      <c r="E16" s="10"/>
      <c r="F16" s="11"/>
    </row>
    <row r="17" spans="1:10" s="12" customFormat="1" ht="13" x14ac:dyDescent="0.3">
      <c r="A17" s="32" t="s">
        <v>1</v>
      </c>
      <c r="B17" s="33"/>
      <c r="C17" s="34" t="s">
        <v>3</v>
      </c>
      <c r="D17" s="65" t="s">
        <v>4</v>
      </c>
      <c r="E17" s="65"/>
      <c r="F17" s="37" t="s">
        <v>5</v>
      </c>
      <c r="G17" s="35" t="s">
        <v>6</v>
      </c>
    </row>
    <row r="18" spans="1:10" x14ac:dyDescent="0.25">
      <c r="A18" s="13" t="s">
        <v>2</v>
      </c>
      <c r="B18" s="39"/>
      <c r="C18" s="15">
        <v>100</v>
      </c>
      <c r="D18" s="16">
        <v>100</v>
      </c>
      <c r="E18" s="39"/>
      <c r="F18" s="15">
        <v>100</v>
      </c>
      <c r="G18" s="43">
        <v>100</v>
      </c>
    </row>
    <row r="19" spans="1:10" x14ac:dyDescent="0.25">
      <c r="A19" s="17" t="s">
        <v>7</v>
      </c>
      <c r="B19" s="41"/>
      <c r="C19" s="1">
        <v>1.1599999999999999E-2</v>
      </c>
      <c r="D19" s="20">
        <f>D18</f>
        <v>100</v>
      </c>
      <c r="E19" s="41" t="s">
        <v>2</v>
      </c>
      <c r="F19" s="19">
        <f t="shared" ref="F19:F30" si="0">C19*D19</f>
        <v>1.1599999999999999</v>
      </c>
      <c r="G19" s="44">
        <f>G18+F19</f>
        <v>101.16</v>
      </c>
    </row>
    <row r="20" spans="1:10" x14ac:dyDescent="0.25">
      <c r="A20" s="13" t="s">
        <v>8</v>
      </c>
      <c r="B20" s="13" t="s">
        <v>9</v>
      </c>
      <c r="C20" s="62">
        <v>0.1082</v>
      </c>
      <c r="D20" s="16">
        <f>$G$19</f>
        <v>101.16</v>
      </c>
      <c r="E20" s="39" t="s">
        <v>10</v>
      </c>
      <c r="F20" s="15">
        <f t="shared" si="0"/>
        <v>10.945512000000001</v>
      </c>
      <c r="G20" s="43"/>
    </row>
    <row r="21" spans="1:10" x14ac:dyDescent="0.25">
      <c r="A21" s="21"/>
      <c r="B21" s="21" t="s">
        <v>11</v>
      </c>
      <c r="C21" s="63">
        <v>2.1600000000000001E-2</v>
      </c>
      <c r="D21" s="23">
        <f>$G$19</f>
        <v>101.16</v>
      </c>
      <c r="E21" s="40" t="s">
        <v>10</v>
      </c>
      <c r="F21" s="22">
        <f t="shared" si="0"/>
        <v>2.1850559999999999</v>
      </c>
      <c r="G21" s="45"/>
    </row>
    <row r="22" spans="1:10" x14ac:dyDescent="0.25">
      <c r="A22" s="21"/>
      <c r="B22" s="21" t="s">
        <v>12</v>
      </c>
      <c r="C22" s="63">
        <v>6.0000000000000001E-3</v>
      </c>
      <c r="D22" s="23">
        <f>$G$19</f>
        <v>101.16</v>
      </c>
      <c r="E22" s="40" t="s">
        <v>10</v>
      </c>
      <c r="F22" s="22">
        <f t="shared" si="0"/>
        <v>0.60695999999999994</v>
      </c>
      <c r="G22" s="45"/>
      <c r="J22" s="42"/>
    </row>
    <row r="23" spans="1:10" x14ac:dyDescent="0.25">
      <c r="A23" s="17"/>
      <c r="B23" s="17" t="s">
        <v>37</v>
      </c>
      <c r="C23" s="24">
        <f>SUM(C20:C22)</f>
        <v>0.1358</v>
      </c>
      <c r="D23" s="20">
        <f>$G$19</f>
        <v>101.16</v>
      </c>
      <c r="E23" s="41" t="s">
        <v>10</v>
      </c>
      <c r="F23" s="19">
        <f t="shared" si="0"/>
        <v>13.737527999999999</v>
      </c>
      <c r="G23" s="44">
        <f>G19+F23</f>
        <v>114.89752799999999</v>
      </c>
    </row>
    <row r="24" spans="1:10" x14ac:dyDescent="0.25">
      <c r="A24" s="25" t="s">
        <v>13</v>
      </c>
      <c r="B24" s="38"/>
      <c r="C24" s="64">
        <v>8.3299999999999999E-2</v>
      </c>
      <c r="D24" s="27">
        <f>G23-F22-F19</f>
        <v>113.130568</v>
      </c>
      <c r="E24" s="38" t="s">
        <v>49</v>
      </c>
      <c r="F24" s="26">
        <f t="shared" si="0"/>
        <v>9.4237763143999995</v>
      </c>
      <c r="G24" s="46">
        <f>G23+F24</f>
        <v>124.3213043144</v>
      </c>
    </row>
    <row r="25" spans="1:10" x14ac:dyDescent="0.25">
      <c r="A25" s="21" t="s">
        <v>26</v>
      </c>
      <c r="B25" s="40" t="s">
        <v>30</v>
      </c>
      <c r="C25" s="60">
        <v>0</v>
      </c>
      <c r="D25" s="23">
        <f t="shared" ref="D25:D30" si="1">$G$24</f>
        <v>124.3213043144</v>
      </c>
      <c r="E25" s="40" t="s">
        <v>14</v>
      </c>
      <c r="F25" s="22">
        <f t="shared" si="0"/>
        <v>0</v>
      </c>
      <c r="G25" s="45"/>
    </row>
    <row r="26" spans="1:10" x14ac:dyDescent="0.25">
      <c r="A26" s="21"/>
      <c r="B26" s="40" t="s">
        <v>31</v>
      </c>
      <c r="C26" s="1">
        <v>0</v>
      </c>
      <c r="D26" s="23">
        <f t="shared" si="1"/>
        <v>124.3213043144</v>
      </c>
      <c r="E26" s="40" t="s">
        <v>14</v>
      </c>
      <c r="F26" s="22">
        <f t="shared" si="0"/>
        <v>0</v>
      </c>
      <c r="G26" s="45"/>
    </row>
    <row r="27" spans="1:10" x14ac:dyDescent="0.25">
      <c r="A27" s="21"/>
      <c r="B27" s="40" t="s">
        <v>15</v>
      </c>
      <c r="C27" s="1">
        <v>1E-3</v>
      </c>
      <c r="D27" s="23">
        <f t="shared" si="1"/>
        <v>124.3213043144</v>
      </c>
      <c r="E27" s="40" t="s">
        <v>14</v>
      </c>
      <c r="F27" s="22">
        <f t="shared" si="0"/>
        <v>0.1243213043144</v>
      </c>
      <c r="G27" s="45"/>
    </row>
    <row r="28" spans="1:10" x14ac:dyDescent="0.25">
      <c r="A28" s="21"/>
      <c r="B28" s="40" t="s">
        <v>16</v>
      </c>
      <c r="C28" s="1">
        <v>1.0200000000000001E-2</v>
      </c>
      <c r="D28" s="23">
        <f t="shared" si="1"/>
        <v>124.3213043144</v>
      </c>
      <c r="E28" s="40" t="s">
        <v>14</v>
      </c>
      <c r="F28" s="22">
        <f t="shared" si="0"/>
        <v>1.26807730400688</v>
      </c>
      <c r="G28" s="45"/>
    </row>
    <row r="29" spans="1:10" x14ac:dyDescent="0.25">
      <c r="A29" s="21"/>
      <c r="B29" s="41" t="s">
        <v>37</v>
      </c>
      <c r="C29" s="47">
        <f>SUM(C25:C28)</f>
        <v>1.1200000000000002E-2</v>
      </c>
      <c r="D29" s="23">
        <f t="shared" si="1"/>
        <v>124.3213043144</v>
      </c>
      <c r="E29" s="40" t="s">
        <v>14</v>
      </c>
      <c r="F29" s="22">
        <f t="shared" si="0"/>
        <v>1.39239860832128</v>
      </c>
      <c r="G29" s="45">
        <f>G24+F29</f>
        <v>125.71370292272128</v>
      </c>
    </row>
    <row r="30" spans="1:10" x14ac:dyDescent="0.25">
      <c r="A30" s="13" t="s">
        <v>32</v>
      </c>
      <c r="B30" s="40" t="s">
        <v>42</v>
      </c>
      <c r="C30" s="1">
        <v>7.6999999999999999E-2</v>
      </c>
      <c r="D30" s="16">
        <f t="shared" si="1"/>
        <v>124.3213043144</v>
      </c>
      <c r="E30" s="39" t="s">
        <v>14</v>
      </c>
      <c r="F30" s="15">
        <f t="shared" si="0"/>
        <v>9.5727404322087999</v>
      </c>
      <c r="G30" s="43"/>
    </row>
    <row r="31" spans="1:10" x14ac:dyDescent="0.25">
      <c r="A31" s="21"/>
      <c r="B31" s="40" t="s">
        <v>41</v>
      </c>
      <c r="C31" s="24">
        <v>7.5300000000000006E-2</v>
      </c>
      <c r="D31" s="23">
        <f t="shared" ref="D31:D36" si="2">$G$24</f>
        <v>124.3213043144</v>
      </c>
      <c r="E31" s="40" t="s">
        <v>14</v>
      </c>
      <c r="F31" s="22">
        <f t="shared" ref="F31:F40" si="3">C31*D31</f>
        <v>9.3613942148743199</v>
      </c>
      <c r="G31" s="45"/>
    </row>
    <row r="32" spans="1:10" x14ac:dyDescent="0.25">
      <c r="A32" s="21"/>
      <c r="B32" s="40" t="s">
        <v>47</v>
      </c>
      <c r="C32" s="60">
        <v>0</v>
      </c>
      <c r="D32" s="23">
        <f t="shared" si="2"/>
        <v>124.3213043144</v>
      </c>
      <c r="E32" s="40" t="s">
        <v>14</v>
      </c>
      <c r="F32" s="22">
        <f t="shared" si="3"/>
        <v>0</v>
      </c>
      <c r="G32" s="45"/>
    </row>
    <row r="33" spans="1:16" x14ac:dyDescent="0.25">
      <c r="A33" s="21"/>
      <c r="B33" s="40" t="s">
        <v>17</v>
      </c>
      <c r="C33" s="24">
        <v>7.0000000000000007E-2</v>
      </c>
      <c r="D33" s="23">
        <f t="shared" si="2"/>
        <v>124.3213043144</v>
      </c>
      <c r="E33" s="40" t="s">
        <v>14</v>
      </c>
      <c r="F33" s="22">
        <f t="shared" si="3"/>
        <v>8.702491302008001</v>
      </c>
      <c r="G33" s="45"/>
    </row>
    <row r="34" spans="1:16" x14ac:dyDescent="0.25">
      <c r="A34" s="21"/>
      <c r="B34" s="40" t="s">
        <v>45</v>
      </c>
      <c r="C34" s="1">
        <v>2.7799999999999998E-2</v>
      </c>
      <c r="D34" s="23">
        <f t="shared" si="2"/>
        <v>124.3213043144</v>
      </c>
      <c r="E34" s="40" t="s">
        <v>14</v>
      </c>
      <c r="F34" s="22">
        <f t="shared" si="3"/>
        <v>3.4561322599403197</v>
      </c>
      <c r="G34" s="45"/>
    </row>
    <row r="35" spans="1:16" x14ac:dyDescent="0.25">
      <c r="A35" s="21"/>
      <c r="B35" s="40" t="s">
        <v>18</v>
      </c>
      <c r="C35" s="60">
        <v>0</v>
      </c>
      <c r="D35" s="23">
        <f t="shared" si="2"/>
        <v>124.3213043144</v>
      </c>
      <c r="E35" s="40" t="s">
        <v>14</v>
      </c>
      <c r="F35" s="22">
        <f t="shared" si="3"/>
        <v>0</v>
      </c>
      <c r="G35" s="45"/>
    </row>
    <row r="36" spans="1:16" x14ac:dyDescent="0.25">
      <c r="A36" s="17"/>
      <c r="B36" s="41" t="s">
        <v>37</v>
      </c>
      <c r="C36" s="47">
        <f>SUM(C30:C35)</f>
        <v>0.25009999999999999</v>
      </c>
      <c r="D36" s="20">
        <f t="shared" si="2"/>
        <v>124.3213043144</v>
      </c>
      <c r="E36" s="41" t="s">
        <v>14</v>
      </c>
      <c r="F36" s="19">
        <f t="shared" si="3"/>
        <v>31.092758209031437</v>
      </c>
      <c r="G36" s="44">
        <f>G29+F36</f>
        <v>156.80646113175271</v>
      </c>
    </row>
    <row r="37" spans="1:16" x14ac:dyDescent="0.25">
      <c r="A37" s="21" t="s">
        <v>24</v>
      </c>
      <c r="B37" s="40" t="s">
        <v>19</v>
      </c>
      <c r="C37" s="60">
        <v>0</v>
      </c>
      <c r="D37" s="23">
        <f>$G$36</f>
        <v>156.80646113175271</v>
      </c>
      <c r="E37" s="40" t="s">
        <v>46</v>
      </c>
      <c r="F37" s="22">
        <f t="shared" si="3"/>
        <v>0</v>
      </c>
      <c r="G37" s="45"/>
    </row>
    <row r="38" spans="1:16" x14ac:dyDescent="0.25">
      <c r="A38" s="21" t="s">
        <v>25</v>
      </c>
      <c r="B38" s="40" t="s">
        <v>20</v>
      </c>
      <c r="C38" s="60">
        <v>0</v>
      </c>
      <c r="D38" s="23">
        <f t="shared" ref="D38:D40" si="4">$G$36</f>
        <v>156.80646113175271</v>
      </c>
      <c r="E38" s="40" t="s">
        <v>46</v>
      </c>
      <c r="F38" s="22">
        <f t="shared" si="3"/>
        <v>0</v>
      </c>
      <c r="G38" s="45"/>
    </row>
    <row r="39" spans="1:16" x14ac:dyDescent="0.25">
      <c r="A39" s="21"/>
      <c r="B39" s="40" t="s">
        <v>21</v>
      </c>
      <c r="C39" s="60">
        <v>0</v>
      </c>
      <c r="D39" s="23">
        <f t="shared" si="4"/>
        <v>156.80646113175271</v>
      </c>
      <c r="E39" s="40" t="s">
        <v>46</v>
      </c>
      <c r="F39" s="22">
        <f t="shared" si="3"/>
        <v>0</v>
      </c>
      <c r="G39" s="45"/>
    </row>
    <row r="40" spans="1:16" x14ac:dyDescent="0.25">
      <c r="A40" s="21"/>
      <c r="B40" s="41" t="s">
        <v>37</v>
      </c>
      <c r="C40" s="47">
        <f>SUM(C37:C39)</f>
        <v>0</v>
      </c>
      <c r="D40" s="23">
        <f t="shared" si="4"/>
        <v>156.80646113175271</v>
      </c>
      <c r="E40" s="40" t="s">
        <v>46</v>
      </c>
      <c r="F40" s="19">
        <f t="shared" si="3"/>
        <v>0</v>
      </c>
      <c r="G40" s="45"/>
    </row>
    <row r="41" spans="1:16" s="59" customFormat="1" ht="13" x14ac:dyDescent="0.3">
      <c r="A41" s="32"/>
      <c r="B41" s="56" t="s">
        <v>37</v>
      </c>
      <c r="C41" s="57"/>
      <c r="D41" s="35"/>
      <c r="E41" s="56"/>
      <c r="F41" s="37"/>
      <c r="G41" s="58">
        <f>G36+F40</f>
        <v>156.80646113175271</v>
      </c>
      <c r="H41" s="12"/>
      <c r="I41" s="12"/>
      <c r="J41" s="12"/>
      <c r="K41" s="12"/>
      <c r="L41" s="12"/>
      <c r="M41" s="12"/>
      <c r="N41" s="12"/>
      <c r="O41" s="12"/>
      <c r="P41" s="12"/>
    </row>
    <row r="43" spans="1:16" x14ac:dyDescent="0.25">
      <c r="A43" s="28" t="s">
        <v>22</v>
      </c>
      <c r="B43" s="6" t="s">
        <v>36</v>
      </c>
    </row>
    <row r="44" spans="1:16" x14ac:dyDescent="0.25">
      <c r="A44" s="28" t="s">
        <v>23</v>
      </c>
      <c r="B44" s="6" t="s">
        <v>35</v>
      </c>
    </row>
    <row r="45" spans="1:16" x14ac:dyDescent="0.25">
      <c r="A45" s="28" t="s">
        <v>27</v>
      </c>
      <c r="B45" s="4" t="s">
        <v>38</v>
      </c>
    </row>
    <row r="46" spans="1:16" x14ac:dyDescent="0.25">
      <c r="A46" s="29"/>
      <c r="B46" s="6" t="s">
        <v>34</v>
      </c>
    </row>
    <row r="47" spans="1:16" x14ac:dyDescent="0.25">
      <c r="A47" s="28" t="s">
        <v>33</v>
      </c>
      <c r="B47" s="6" t="s">
        <v>48</v>
      </c>
    </row>
    <row r="48" spans="1:16" x14ac:dyDescent="0.25">
      <c r="A48" s="28"/>
    </row>
  </sheetData>
  <sheetProtection algorithmName="SHA-512" hashValue="nvbT+4Q4HYZFzsAQ3FKT3wsmRZAl6SZLeDLeWNOvVduFjfGPMGkXvvXrZxyk5vXYKSfkVDj9DwApXxu5PTWkTQ==" saltValue="TxlQ7kN7i90j8TLx/fpTXg==" spinCount="100000" sheet="1" selectLockedCells="1"/>
  <mergeCells count="2">
    <mergeCell ref="D17:E17"/>
    <mergeCell ref="A8:B8"/>
  </mergeCells>
  <phoneticPr fontId="3" type="noConversion"/>
  <hyperlinks>
    <hyperlink ref="H2" r:id="rId1" xr:uid="{6A1C69F2-248D-4F40-834C-D102C1B696D9}"/>
    <hyperlink ref="E4" r:id="rId2" display="Klik hier" xr:uid="{2B46B268-A27C-4073-8A9C-740E7449A177}"/>
  </hyperlinks>
  <pageMargins left="0.74803149606299213" right="0.74803149606299213" top="0.51181102362204722" bottom="0.51181102362204722" header="0.51181102362204722" footer="0.19685039370078741"/>
  <pageSetup paperSize="9" orientation="landscape" horizontalDpi="4294967295" r:id="rId3"/>
  <headerFooter alignWithMargins="0">
    <oddFooter>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Eenvoudige kostprijsberekening</vt:lpstr>
      <vt:lpstr>'Eenvoudige kostprijsberekening'!Afdrukbereik</vt:lpstr>
    </vt:vector>
  </TitlesOfParts>
  <Company>FlexService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mreijmers</dc:creator>
  <cp:lastModifiedBy>Marcel Reijmers</cp:lastModifiedBy>
  <cp:lastPrinted>2008-11-17T09:58:48Z</cp:lastPrinted>
  <dcterms:created xsi:type="dcterms:W3CDTF">2008-02-15T08:40:44Z</dcterms:created>
  <dcterms:modified xsi:type="dcterms:W3CDTF">2020-11-14T14:35:09Z</dcterms:modified>
</cp:coreProperties>
</file>